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435" windowHeight="11820"/>
  </bookViews>
  <sheets>
    <sheet name="Muster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40" i="1" l="1"/>
  <c r="E21" i="1" l="1"/>
  <c r="E25" i="1" l="1"/>
  <c r="H25" i="1" s="1"/>
  <c r="E24" i="1" l="1"/>
  <c r="H24" i="1" s="1"/>
  <c r="E26" i="1"/>
  <c r="H26" i="1" s="1"/>
  <c r="H28" i="1" l="1"/>
  <c r="H32" i="1" s="1"/>
  <c r="H34" i="1" s="1"/>
</calcChain>
</file>

<file path=xl/sharedStrings.xml><?xml version="1.0" encoding="utf-8"?>
<sst xmlns="http://schemas.openxmlformats.org/spreadsheetml/2006/main" count="37" uniqueCount="22">
  <si>
    <t xml:space="preserve">Einkommen </t>
  </si>
  <si>
    <t>&gt;</t>
  </si>
  <si>
    <t>&gt; &lt;</t>
  </si>
  <si>
    <t>Beitrag pro Mt.</t>
  </si>
  <si>
    <t>Kosten pro Monat / Kind 3</t>
  </si>
  <si>
    <t>Kosten pro Monat / Kind 2</t>
  </si>
  <si>
    <t>Kosten pro Monat / Kind 1</t>
  </si>
  <si>
    <t>Berechnung erstellt, Belege kontrolliert:</t>
  </si>
  <si>
    <t>Visum:</t>
  </si>
  <si>
    <t xml:space="preserve">von </t>
  </si>
  <si>
    <t>bis</t>
  </si>
  <si>
    <t>Finanzen</t>
  </si>
  <si>
    <t>Gemeindebeiträge an die familienergänzende Kinderbetreuung</t>
  </si>
  <si>
    <t>Berechnung für:</t>
  </si>
  <si>
    <t>Beitrags-</t>
  </si>
  <si>
    <t>%</t>
  </si>
  <si>
    <t>satz in</t>
  </si>
  <si>
    <t>Beitragssatz</t>
  </si>
  <si>
    <t>massgebliches Einkommen</t>
  </si>
  <si>
    <t>Berechnungsgrundlage</t>
  </si>
  <si>
    <t>Bei monatlicher Auszahlung</t>
  </si>
  <si>
    <t>Bei quartalsweiser 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</si>
</sst>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DM&quot;_-;\-* #,##0.00\ &quot;DM&quot;_-;_-* &quot;-&quot;??\ &quot;DM&quot;_-;_-@_-"/>
    <numFmt numFmtId="165" formatCode="&quot;CHF&quot;\ * #,##0.00;\-&quot;CHF&quot;\ #,##0.00"/>
  </numFmts>
  <fonts count="11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rgb="FF1F497D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2" borderId="0" xfId="0" applyFont="1" applyFill="1"/>
    <xf numFmtId="0" fontId="4" fillId="4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1" applyNumberFormat="1" applyFont="1"/>
    <xf numFmtId="0" fontId="4" fillId="0" borderId="0" xfId="0" applyNumberFormat="1" applyFont="1"/>
    <xf numFmtId="9" fontId="4" fillId="0" borderId="0" xfId="1" applyFont="1"/>
    <xf numFmtId="165" fontId="4" fillId="2" borderId="0" xfId="0" applyNumberFormat="1" applyFont="1" applyFill="1"/>
    <xf numFmtId="0" fontId="8" fillId="3" borderId="4" xfId="0" applyNumberFormat="1" applyFont="1" applyFill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4" fillId="3" borderId="0" xfId="0" applyNumberFormat="1" applyFont="1" applyFill="1"/>
    <xf numFmtId="165" fontId="8" fillId="3" borderId="0" xfId="0" applyNumberFormat="1" applyFont="1" applyFill="1"/>
    <xf numFmtId="165" fontId="4" fillId="0" borderId="1" xfId="0" applyNumberFormat="1" applyFont="1" applyBorder="1"/>
    <xf numFmtId="165" fontId="4" fillId="0" borderId="2" xfId="0" applyNumberFormat="1" applyFont="1" applyBorder="1"/>
    <xf numFmtId="0" fontId="4" fillId="0" borderId="5" xfId="0" applyFont="1" applyBorder="1"/>
    <xf numFmtId="165" fontId="10" fillId="3" borderId="3" xfId="0" applyNumberFormat="1" applyFont="1" applyFill="1" applyBorder="1"/>
    <xf numFmtId="165" fontId="10" fillId="4" borderId="6" xfId="0" applyNumberFormat="1" applyFont="1" applyFill="1" applyBorder="1"/>
    <xf numFmtId="0" fontId="8" fillId="0" borderId="0" xfId="2" applyFont="1"/>
    <xf numFmtId="0" fontId="8" fillId="0" borderId="0" xfId="2" quotePrefix="1" applyFont="1"/>
    <xf numFmtId="0" fontId="1" fillId="0" borderId="0" xfId="0" applyFont="1" applyAlignment="1">
      <alignment horizontal="left" vertical="top" wrapText="1"/>
    </xf>
  </cellXfs>
  <cellStyles count="5">
    <cellStyle name="Prozent" xfId="1" builtinId="5"/>
    <cellStyle name="Prozent 2" xfId="3"/>
    <cellStyle name="Standard" xfId="0" builtinId="0"/>
    <cellStyle name="Standard 2" xfId="2"/>
    <cellStyle name="Währung 2" xf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0</xdr:col>
          <xdr:colOff>628650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0"/>
  <sheetViews>
    <sheetView tabSelected="1" workbookViewId="0"/>
  </sheetViews>
  <sheetFormatPr baseColWidth="10" defaultColWidth="10.88671875" defaultRowHeight="15" x14ac:dyDescent="0.2"/>
  <cols>
    <col min="1" max="2" width="10.88671875" style="1"/>
    <col min="3" max="3" width="12.88671875" style="1" bestFit="1" customWidth="1"/>
    <col min="4" max="4" width="11.5546875" style="1" customWidth="1"/>
    <col min="5" max="5" width="6.21875" style="1" customWidth="1"/>
    <col min="6" max="7" width="2.109375" style="1" customWidth="1"/>
    <col min="8" max="8" width="13" style="1" customWidth="1"/>
    <col min="9" max="9" width="4.6640625" style="1" customWidth="1"/>
    <col min="10" max="16384" width="10.88671875" style="1"/>
  </cols>
  <sheetData>
    <row r="1" spans="1:8" ht="15.75" x14ac:dyDescent="0.25">
      <c r="C1" s="2" t="s">
        <v>11</v>
      </c>
    </row>
    <row r="2" spans="1:8" ht="14.25" customHeight="1" x14ac:dyDescent="0.2">
      <c r="A2" s="28"/>
      <c r="H2" s="3"/>
    </row>
    <row r="3" spans="1:8" x14ac:dyDescent="0.2">
      <c r="H3" s="3"/>
    </row>
    <row r="4" spans="1:8" x14ac:dyDescent="0.2">
      <c r="H4" s="3"/>
    </row>
    <row r="5" spans="1:8" s="3" customFormat="1" ht="14.25" x14ac:dyDescent="0.2"/>
    <row r="6" spans="1:8" s="3" customFormat="1" ht="18" x14ac:dyDescent="0.25">
      <c r="A6" s="4" t="s">
        <v>12</v>
      </c>
    </row>
    <row r="7" spans="1:8" s="3" customFormat="1" ht="18" x14ac:dyDescent="0.25">
      <c r="A7" s="5"/>
    </row>
    <row r="8" spans="1:8" s="3" customFormat="1" ht="18" x14ac:dyDescent="0.25">
      <c r="A8" s="4" t="s">
        <v>13</v>
      </c>
      <c r="C8" s="6"/>
      <c r="D8" s="6"/>
      <c r="E8" s="6"/>
      <c r="F8" s="6"/>
      <c r="G8" s="6"/>
    </row>
    <row r="9" spans="1:8" s="3" customFormat="1" ht="18" x14ac:dyDescent="0.25">
      <c r="A9" s="4"/>
      <c r="C9" s="7"/>
      <c r="D9" s="7"/>
      <c r="E9" s="7"/>
      <c r="F9" s="7"/>
      <c r="G9" s="7"/>
    </row>
    <row r="10" spans="1:8" s="3" customFormat="1" ht="14.25" x14ac:dyDescent="0.2">
      <c r="E10" s="3" t="s">
        <v>14</v>
      </c>
    </row>
    <row r="11" spans="1:8" s="3" customFormat="1" ht="14.25" x14ac:dyDescent="0.2">
      <c r="A11" s="8" t="s">
        <v>19</v>
      </c>
      <c r="B11" s="8"/>
      <c r="C11" s="9" t="s">
        <v>9</v>
      </c>
      <c r="D11" s="9" t="s">
        <v>10</v>
      </c>
      <c r="E11" s="10" t="s">
        <v>16</v>
      </c>
      <c r="F11" s="10"/>
      <c r="G11" s="11"/>
    </row>
    <row r="12" spans="1:8" s="3" customFormat="1" ht="14.25" x14ac:dyDescent="0.2">
      <c r="A12" s="3" t="s">
        <v>0</v>
      </c>
      <c r="B12" s="3" t="s">
        <v>1</v>
      </c>
      <c r="C12" s="12">
        <v>0</v>
      </c>
      <c r="D12" s="12">
        <v>40000</v>
      </c>
      <c r="E12" s="13">
        <v>80</v>
      </c>
      <c r="F12" s="14" t="s">
        <v>15</v>
      </c>
      <c r="G12" s="14"/>
      <c r="H12" s="15"/>
    </row>
    <row r="13" spans="1:8" s="3" customFormat="1" ht="14.25" x14ac:dyDescent="0.2">
      <c r="B13" s="3" t="s">
        <v>2</v>
      </c>
      <c r="C13" s="12">
        <v>40001</v>
      </c>
      <c r="D13" s="12">
        <v>50000</v>
      </c>
      <c r="E13" s="13">
        <v>70</v>
      </c>
      <c r="F13" s="14" t="s">
        <v>15</v>
      </c>
      <c r="G13" s="14"/>
      <c r="H13" s="15"/>
    </row>
    <row r="14" spans="1:8" s="3" customFormat="1" ht="14.25" x14ac:dyDescent="0.2">
      <c r="B14" s="3" t="s">
        <v>2</v>
      </c>
      <c r="C14" s="12">
        <v>50001</v>
      </c>
      <c r="D14" s="12">
        <v>60000</v>
      </c>
      <c r="E14" s="13">
        <v>60</v>
      </c>
      <c r="F14" s="14" t="s">
        <v>15</v>
      </c>
      <c r="G14" s="14"/>
      <c r="H14" s="15"/>
    </row>
    <row r="15" spans="1:8" s="3" customFormat="1" ht="14.25" x14ac:dyDescent="0.2">
      <c r="B15" s="3" t="s">
        <v>2</v>
      </c>
      <c r="C15" s="12">
        <v>60001</v>
      </c>
      <c r="D15" s="12">
        <v>70000</v>
      </c>
      <c r="E15" s="13">
        <v>40</v>
      </c>
      <c r="F15" s="14" t="s">
        <v>15</v>
      </c>
      <c r="G15" s="14"/>
      <c r="H15" s="15"/>
    </row>
    <row r="16" spans="1:8" s="3" customFormat="1" ht="14.25" x14ac:dyDescent="0.2">
      <c r="B16" s="3" t="s">
        <v>2</v>
      </c>
      <c r="C16" s="12">
        <v>70001</v>
      </c>
      <c r="D16" s="12">
        <v>80000</v>
      </c>
      <c r="E16" s="13">
        <v>20</v>
      </c>
      <c r="F16" s="14" t="s">
        <v>15</v>
      </c>
      <c r="G16" s="14"/>
      <c r="H16" s="15"/>
    </row>
    <row r="17" spans="1:8" s="3" customFormat="1" ht="14.25" x14ac:dyDescent="0.2">
      <c r="B17" s="3" t="s">
        <v>1</v>
      </c>
      <c r="C17" s="12">
        <v>80001</v>
      </c>
      <c r="D17" s="12"/>
      <c r="E17" s="13">
        <v>0</v>
      </c>
      <c r="F17" s="14" t="s">
        <v>15</v>
      </c>
      <c r="G17" s="14"/>
      <c r="H17" s="15"/>
    </row>
    <row r="18" spans="1:8" s="3" customFormat="1" ht="14.25" x14ac:dyDescent="0.2">
      <c r="E18" s="13"/>
      <c r="F18" s="13"/>
      <c r="G18" s="13"/>
      <c r="H18" s="15"/>
    </row>
    <row r="19" spans="1:8" s="3" customFormat="1" ht="14.25" x14ac:dyDescent="0.2">
      <c r="E19" s="14"/>
      <c r="F19" s="14"/>
      <c r="G19" s="14"/>
    </row>
    <row r="20" spans="1:8" s="3" customFormat="1" thickBot="1" x14ac:dyDescent="0.25">
      <c r="E20" s="14"/>
      <c r="F20" s="14"/>
      <c r="G20" s="14"/>
    </row>
    <row r="21" spans="1:8" s="3" customFormat="1" thickBot="1" x14ac:dyDescent="0.25">
      <c r="A21" s="3" t="s">
        <v>18</v>
      </c>
      <c r="C21" s="16">
        <v>60000</v>
      </c>
      <c r="D21" s="3" t="s">
        <v>17</v>
      </c>
      <c r="E21" s="17">
        <f>IF(AND(C21&gt;=C12,C21&lt;C13),E12,IF(AND(C21&gt;=C13,C21&lt;C14),E13,IF(AND(C21&gt;=C14,C21&lt;C15),E14,IF(AND(C21&gt;=C15,C21&lt;C16),E15,IF(AND(C21&gt;=C16,C21&lt;C17),E16,E17)))))</f>
        <v>60</v>
      </c>
      <c r="F21" s="18" t="s">
        <v>15</v>
      </c>
      <c r="G21" s="18"/>
    </row>
    <row r="22" spans="1:8" s="3" customFormat="1" ht="14.25" x14ac:dyDescent="0.2">
      <c r="C22" s="12"/>
      <c r="E22" s="14"/>
      <c r="F22" s="14"/>
      <c r="G22" s="14"/>
      <c r="H22" s="12"/>
    </row>
    <row r="23" spans="1:8" s="3" customFormat="1" ht="14.25" x14ac:dyDescent="0.2">
      <c r="C23" s="12"/>
      <c r="E23" s="14"/>
      <c r="F23" s="14"/>
      <c r="G23" s="14"/>
      <c r="H23" s="12"/>
    </row>
    <row r="24" spans="1:8" s="3" customFormat="1" ht="14.25" x14ac:dyDescent="0.2">
      <c r="A24" s="3" t="s">
        <v>6</v>
      </c>
      <c r="C24" s="16">
        <v>535.65</v>
      </c>
      <c r="D24" s="3" t="s">
        <v>3</v>
      </c>
      <c r="E24" s="19">
        <f>E21</f>
        <v>60</v>
      </c>
      <c r="F24" s="14" t="s">
        <v>15</v>
      </c>
      <c r="G24" s="14"/>
      <c r="H24" s="20">
        <f>ROUND(((C24*E24)/100)*20,)/20</f>
        <v>321.39999999999998</v>
      </c>
    </row>
    <row r="25" spans="1:8" s="3" customFormat="1" ht="14.25" x14ac:dyDescent="0.2">
      <c r="A25" s="3" t="s">
        <v>5</v>
      </c>
      <c r="C25" s="16">
        <v>1332.1</v>
      </c>
      <c r="D25" s="3" t="s">
        <v>3</v>
      </c>
      <c r="E25" s="19">
        <f>E21</f>
        <v>60</v>
      </c>
      <c r="F25" s="14" t="s">
        <v>15</v>
      </c>
      <c r="G25" s="14"/>
      <c r="H25" s="20">
        <f t="shared" ref="H25:H26" si="0">ROUND(((C25*E25)/100)*20,)/20</f>
        <v>799.25</v>
      </c>
    </row>
    <row r="26" spans="1:8" s="3" customFormat="1" ht="14.25" x14ac:dyDescent="0.2">
      <c r="A26" s="3" t="s">
        <v>4</v>
      </c>
      <c r="C26" s="16">
        <v>222.1</v>
      </c>
      <c r="D26" s="3" t="s">
        <v>3</v>
      </c>
      <c r="E26" s="19">
        <f>E21</f>
        <v>60</v>
      </c>
      <c r="F26" s="14" t="s">
        <v>15</v>
      </c>
      <c r="G26" s="14"/>
      <c r="H26" s="20">
        <f t="shared" si="0"/>
        <v>133.25</v>
      </c>
    </row>
    <row r="27" spans="1:8" s="3" customFormat="1" ht="14.25" x14ac:dyDescent="0.2">
      <c r="C27" s="12"/>
      <c r="E27" s="14"/>
      <c r="F27" s="14"/>
      <c r="G27" s="14"/>
      <c r="H27" s="21"/>
    </row>
    <row r="28" spans="1:8" s="3" customFormat="1" thickBot="1" x14ac:dyDescent="0.25">
      <c r="C28" s="12"/>
      <c r="H28" s="22">
        <f>SUM(H24:H27)</f>
        <v>1253.9000000000001</v>
      </c>
    </row>
    <row r="29" spans="1:8" s="3" customFormat="1" thickTop="1" x14ac:dyDescent="0.2">
      <c r="C29" s="12"/>
      <c r="H29" s="12"/>
    </row>
    <row r="30" spans="1:8" s="3" customFormat="1" ht="14.25" x14ac:dyDescent="0.2">
      <c r="C30" s="12"/>
      <c r="H30" s="12"/>
    </row>
    <row r="31" spans="1:8" s="3" customFormat="1" ht="14.25" x14ac:dyDescent="0.2">
      <c r="H31" s="12"/>
    </row>
    <row r="32" spans="1:8" s="3" customFormat="1" ht="15.75" thickBot="1" x14ac:dyDescent="0.3">
      <c r="A32" s="3" t="s">
        <v>20</v>
      </c>
      <c r="F32" s="23"/>
      <c r="H32" s="24">
        <f>H28</f>
        <v>1253.9000000000001</v>
      </c>
    </row>
    <row r="33" spans="1:8" s="3" customFormat="1" x14ac:dyDescent="0.25">
      <c r="H33" s="25"/>
    </row>
    <row r="34" spans="1:8" s="3" customFormat="1" ht="15.75" thickBot="1" x14ac:dyDescent="0.3">
      <c r="A34" s="3" t="s">
        <v>21</v>
      </c>
      <c r="F34" s="23"/>
      <c r="H34" s="24">
        <f>H32*3</f>
        <v>3761.7000000000003</v>
      </c>
    </row>
    <row r="35" spans="1:8" s="3" customFormat="1" ht="14.25" x14ac:dyDescent="0.2">
      <c r="H35" s="12"/>
    </row>
    <row r="36" spans="1:8" s="3" customFormat="1" ht="14.25" x14ac:dyDescent="0.2">
      <c r="H36" s="12"/>
    </row>
    <row r="37" spans="1:8" s="3" customFormat="1" ht="14.25" x14ac:dyDescent="0.2"/>
    <row r="38" spans="1:8" s="3" customFormat="1" ht="14.25" x14ac:dyDescent="0.2"/>
    <row r="39" spans="1:8" s="3" customFormat="1" ht="14.25" x14ac:dyDescent="0.2"/>
    <row r="40" spans="1:8" s="3" customFormat="1" ht="14.25" x14ac:dyDescent="0.2">
      <c r="A40" s="3" t="s">
        <v>7</v>
      </c>
      <c r="D40" s="3" t="str">
        <f ca="1">"5063 Wölflinswil, " &amp;TEXT(TODAY(),"T. MMMM JJJJ ")&amp;""</f>
        <v xml:space="preserve">5063 Wölflinswil, 18. Juni 2018 </v>
      </c>
    </row>
    <row r="41" spans="1:8" s="3" customFormat="1" ht="14.25" x14ac:dyDescent="0.2"/>
    <row r="42" spans="1:8" s="3" customFormat="1" ht="14.25" x14ac:dyDescent="0.2">
      <c r="A42" s="26"/>
      <c r="C42" s="3" t="s">
        <v>8</v>
      </c>
    </row>
    <row r="43" spans="1:8" s="3" customFormat="1" ht="14.25" x14ac:dyDescent="0.2"/>
    <row r="44" spans="1:8" s="3" customFormat="1" ht="14.25" x14ac:dyDescent="0.2">
      <c r="A44" s="27"/>
    </row>
    <row r="45" spans="1:8" s="3" customFormat="1" ht="14.25" x14ac:dyDescent="0.2"/>
    <row r="46" spans="1:8" s="3" customFormat="1" ht="14.25" x14ac:dyDescent="0.2"/>
    <row r="47" spans="1:8" s="3" customFormat="1" ht="14.25" x14ac:dyDescent="0.2"/>
    <row r="48" spans="1:8" s="3" customFormat="1" ht="14.25" x14ac:dyDescent="0.2"/>
    <row r="49" s="3" customFormat="1" ht="14.25" x14ac:dyDescent="0.2"/>
    <row r="50" s="3" customFormat="1" ht="14.25" x14ac:dyDescent="0.2"/>
    <row r="51" s="3" customFormat="1" ht="14.25" x14ac:dyDescent="0.2"/>
    <row r="52" s="3" customFormat="1" ht="14.25" x14ac:dyDescent="0.2"/>
    <row r="53" s="3" customFormat="1" ht="14.25" x14ac:dyDescent="0.2"/>
    <row r="54" s="3" customFormat="1" ht="14.25" x14ac:dyDescent="0.2"/>
    <row r="55" s="3" customFormat="1" ht="14.25" x14ac:dyDescent="0.2"/>
    <row r="56" s="3" customFormat="1" ht="14.25" x14ac:dyDescent="0.2"/>
    <row r="57" s="3" customFormat="1" ht="14.25" x14ac:dyDescent="0.2"/>
    <row r="58" s="3" customFormat="1" ht="14.25" x14ac:dyDescent="0.2"/>
    <row r="59" s="3" customFormat="1" ht="14.25" x14ac:dyDescent="0.2"/>
    <row r="60" s="3" customFormat="1" ht="14.25" x14ac:dyDescent="0.2"/>
    <row r="61" s="3" customFormat="1" ht="14.25" x14ac:dyDescent="0.2"/>
    <row r="62" s="3" customFormat="1" ht="14.25" x14ac:dyDescent="0.2"/>
    <row r="63" s="3" customFormat="1" ht="14.25" x14ac:dyDescent="0.2"/>
    <row r="64" s="3" customFormat="1" ht="14.25" x14ac:dyDescent="0.2"/>
    <row r="65" s="3" customFormat="1" ht="14.25" x14ac:dyDescent="0.2"/>
    <row r="66" s="3" customFormat="1" ht="14.25" x14ac:dyDescent="0.2"/>
    <row r="67" s="3" customFormat="1" ht="14.25" x14ac:dyDescent="0.2"/>
    <row r="68" s="3" customFormat="1" ht="14.25" x14ac:dyDescent="0.2"/>
    <row r="69" s="3" customFormat="1" ht="14.25" x14ac:dyDescent="0.2"/>
    <row r="70" s="3" customFormat="1" ht="14.25" x14ac:dyDescent="0.2"/>
  </sheetData>
  <pageMargins left="0.70866141732283472" right="0.31496062992125984" top="0.78740157480314965" bottom="0.78740157480314965" header="0.31496062992125984" footer="0.31496062992125984"/>
  <pageSetup paperSize="9" orientation="portrait" r:id="rId1"/>
  <headerFooter>
    <oddFooter>&amp;R&amp;"Calibri,Standard"&amp;10&amp;F
&amp;A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0</xdr:col>
                <xdr:colOff>628650</xdr:colOff>
                <xdr:row>3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Muster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Bernet</dc:creator>
  <cp:lastModifiedBy>Schütz Martina</cp:lastModifiedBy>
  <cp:lastPrinted>2018-03-26T04:39:50Z</cp:lastPrinted>
  <dcterms:created xsi:type="dcterms:W3CDTF">2018-01-07T15:51:23Z</dcterms:created>
  <dcterms:modified xsi:type="dcterms:W3CDTF">2018-06-18T07:58:09Z</dcterms:modified>
</cp:coreProperties>
</file>